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60" windowHeight="6950"/>
  </bookViews>
  <sheets>
    <sheet name="2016 MR1" sheetId="1" r:id="rId1"/>
    <sheet name="Legend" sheetId="5" r:id="rId2"/>
  </sheets>
  <definedNames>
    <definedName name="_xlnm.Print_Area" localSheetId="0">'2016 MR1'!$A$1:$N$34</definedName>
    <definedName name="_xlnm.Print_Area" localSheetId="1">Legend!$A$1:$B$33</definedName>
  </definedNames>
  <calcPr calcId="162913"/>
</workbook>
</file>

<file path=xl/calcChain.xml><?xml version="1.0" encoding="utf-8"?>
<calcChain xmlns="http://schemas.openxmlformats.org/spreadsheetml/2006/main">
  <c r="N30" i="1" l="1"/>
  <c r="N25" i="1"/>
  <c r="N20" i="1"/>
  <c r="N15" i="1"/>
  <c r="N10" i="1"/>
  <c r="G5" i="1"/>
  <c r="E6" i="1"/>
  <c r="E5" i="1"/>
  <c r="C6" i="1"/>
  <c r="C5" i="1"/>
  <c r="M5" i="1" l="1"/>
</calcChain>
</file>

<file path=xl/sharedStrings.xml><?xml version="1.0" encoding="utf-8"?>
<sst xmlns="http://schemas.openxmlformats.org/spreadsheetml/2006/main" count="174" uniqueCount="74">
  <si>
    <t>CLUB NAME:</t>
  </si>
  <si>
    <t>DATE:</t>
  </si>
  <si>
    <t>ADDRESS FOR CARDS:</t>
  </si>
  <si>
    <t>Number of Renewals:</t>
  </si>
  <si>
    <t>Total of Remittance:</t>
  </si>
  <si>
    <t>AUS #</t>
  </si>
  <si>
    <t>Address:</t>
  </si>
  <si>
    <t>Phone:</t>
  </si>
  <si>
    <t>Mem Type:</t>
  </si>
  <si>
    <t>DOB:</t>
  </si>
  <si>
    <t>Ratings:</t>
  </si>
  <si>
    <t>HM Insp:</t>
  </si>
  <si>
    <t>Surname:</t>
  </si>
  <si>
    <t>Given Names:</t>
  </si>
  <si>
    <t>Endorsements:</t>
  </si>
  <si>
    <t>GM Insp:</t>
  </si>
  <si>
    <t>Instr:</t>
  </si>
  <si>
    <t>Email:</t>
  </si>
  <si>
    <t>Work:</t>
  </si>
  <si>
    <t>Mobile:</t>
  </si>
  <si>
    <t>Gender:</t>
  </si>
  <si>
    <t>$$$</t>
  </si>
  <si>
    <t xml:space="preserve"> </t>
  </si>
  <si>
    <t>Total</t>
  </si>
  <si>
    <t>HALF YEAR</t>
  </si>
  <si>
    <t>FULL YEAR</t>
  </si>
  <si>
    <t>Total $$$</t>
  </si>
  <si>
    <t>SHEET No</t>
  </si>
  <si>
    <t>VALID INPUT DATA OPTIONS</t>
  </si>
  <si>
    <t>Mem Type</t>
  </si>
  <si>
    <t>S for Senior</t>
  </si>
  <si>
    <t>J for Junior</t>
  </si>
  <si>
    <t>T for Senior Half Year</t>
  </si>
  <si>
    <t>K for Junior Half Year</t>
  </si>
  <si>
    <t>X for MAAQ Life Member</t>
  </si>
  <si>
    <t>M for MAAA Life Member</t>
  </si>
  <si>
    <t>L for Full Life Member.</t>
  </si>
  <si>
    <t>Ratings</t>
  </si>
  <si>
    <t>B for Bronze</t>
  </si>
  <si>
    <t>G for Gold</t>
  </si>
  <si>
    <t>followed by</t>
  </si>
  <si>
    <t>(P) for Power</t>
  </si>
  <si>
    <t>(G) for Glider</t>
  </si>
  <si>
    <t>(H) for Helicopter</t>
  </si>
  <si>
    <t>(RK) for Rocketry</t>
  </si>
  <si>
    <t>Instructor</t>
  </si>
  <si>
    <t>P for Power</t>
  </si>
  <si>
    <t>G for Glider</t>
  </si>
  <si>
    <t>H for Helicopter</t>
  </si>
  <si>
    <t>RK for Rocketry</t>
  </si>
  <si>
    <t>Gender</t>
  </si>
  <si>
    <t>M for Male</t>
  </si>
  <si>
    <t>F for Female</t>
  </si>
  <si>
    <t>Endorsements</t>
  </si>
  <si>
    <t>GT for Gas Turbine</t>
  </si>
  <si>
    <t>FAI for FAI Observer</t>
  </si>
  <si>
    <t>HM Inspector</t>
  </si>
  <si>
    <t>FW25 for Fixed Wing to 25 Kgs</t>
  </si>
  <si>
    <t>RW25 for Rotary Wing to 25 Kgs</t>
  </si>
  <si>
    <t>GM Inspector</t>
  </si>
  <si>
    <t>FW50 for Fixed Wing to 50 Kgs</t>
  </si>
  <si>
    <t>RW50 for Rotary Wing to 50 Kgs</t>
  </si>
  <si>
    <t>NOTE:</t>
  </si>
  <si>
    <t>PRINT AREA IS SET ON THIS FORM FOR LANDSCAPE</t>
  </si>
  <si>
    <t>G for Gold, S for Silver and B for Bronze</t>
  </si>
  <si>
    <t>(MR) for Multi Rotor</t>
  </si>
  <si>
    <t xml:space="preserve">T for Senior Half Year </t>
  </si>
  <si>
    <t>Snr 2018</t>
  </si>
  <si>
    <t>Jnr 2018</t>
  </si>
  <si>
    <t>AUVR FORM MR1</t>
  </si>
  <si>
    <t>MEMBERSHIP RENEWALS FOR YEAR ENDING JUNE 30, 2020</t>
  </si>
  <si>
    <t>X for AUVR Member</t>
  </si>
  <si>
    <t>AUVR</t>
  </si>
  <si>
    <t>Scan and email to info@uav-robotics.org or post to AUVR Treasurer, PO Box 139, Sunnybank. QLD. 4109,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</si>
</sst>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hidden="1"/>
    </xf>
    <xf numFmtId="0" fontId="0" fillId="3" borderId="5" xfId="0" applyNumberFormat="1" applyFill="1" applyBorder="1" applyAlignment="1" applyProtection="1">
      <alignment horizontal="center" vertical="center"/>
      <protection hidden="1"/>
    </xf>
    <xf numFmtId="0" fontId="0" fillId="3" borderId="6" xfId="0" applyNumberForma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right" vertical="center"/>
    </xf>
    <xf numFmtId="0" fontId="3" fillId="3" borderId="9" xfId="0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1" fillId="3" borderId="12" xfId="1" applyFont="1" applyFill="1" applyBorder="1" applyAlignment="1" applyProtection="1">
      <alignment vertical="center"/>
    </xf>
    <xf numFmtId="49" fontId="1" fillId="3" borderId="13" xfId="1" applyNumberFormat="1" applyFont="1" applyFill="1" applyBorder="1" applyAlignment="1" applyProtection="1">
      <alignment horizontal="center" vertical="center"/>
    </xf>
    <xf numFmtId="0" fontId="1" fillId="3" borderId="14" xfId="1" applyFont="1" applyFill="1" applyBorder="1" applyAlignment="1" applyProtection="1">
      <alignment horizontal="center" vertical="center"/>
    </xf>
    <xf numFmtId="49" fontId="1" fillId="3" borderId="14" xfId="1" applyNumberFormat="1" applyFont="1" applyFill="1" applyBorder="1" applyAlignment="1" applyProtection="1">
      <alignment horizontal="center" vertical="center"/>
    </xf>
    <xf numFmtId="2" fontId="1" fillId="3" borderId="13" xfId="1" applyNumberFormat="1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49" fontId="1" fillId="3" borderId="13" xfId="1" applyNumberFormat="1" applyFont="1" applyFill="1" applyBorder="1" applyAlignment="1" applyProtection="1">
      <alignment horizontal="left" vertical="center"/>
    </xf>
    <xf numFmtId="2" fontId="1" fillId="3" borderId="15" xfId="1" applyNumberFormat="1" applyFont="1" applyFill="1" applyBorder="1" applyAlignment="1" applyProtection="1">
      <alignment horizontal="center" vertical="center"/>
    </xf>
    <xf numFmtId="2" fontId="1" fillId="3" borderId="16" xfId="0" applyNumberFormat="1" applyFont="1" applyFill="1" applyBorder="1" applyAlignment="1" applyProtection="1">
      <alignment horizontal="left" vertical="center"/>
    </xf>
    <xf numFmtId="0" fontId="0" fillId="3" borderId="17" xfId="0" applyNumberFormat="1" applyFill="1" applyBorder="1" applyAlignment="1" applyProtection="1">
      <alignment vertical="center"/>
    </xf>
    <xf numFmtId="164" fontId="0" fillId="3" borderId="18" xfId="0" applyNumberFormat="1" applyFill="1" applyBorder="1" applyAlignment="1" applyProtection="1">
      <alignment horizontal="center" vertical="center"/>
    </xf>
    <xf numFmtId="0" fontId="0" fillId="3" borderId="18" xfId="0" applyNumberFormat="1" applyFill="1" applyBorder="1" applyAlignment="1" applyProtection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</xf>
    <xf numFmtId="0" fontId="0" fillId="3" borderId="18" xfId="0" applyNumberFormat="1" applyFill="1" applyBorder="1" applyAlignment="1" applyProtection="1">
      <alignment vertical="center"/>
    </xf>
    <xf numFmtId="0" fontId="0" fillId="3" borderId="18" xfId="0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18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Fill="1" applyAlignment="1">
      <alignment vertical="center"/>
    </xf>
    <xf numFmtId="2" fontId="0" fillId="3" borderId="0" xfId="0" applyNumberFormat="1" applyFill="1" applyAlignment="1" applyProtection="1">
      <alignment horizontal="right" vertical="center" indent="1"/>
    </xf>
    <xf numFmtId="2" fontId="0" fillId="3" borderId="2" xfId="0" applyNumberFormat="1" applyFill="1" applyBorder="1" applyAlignment="1" applyProtection="1">
      <alignment horizontal="right" vertical="center" indent="1"/>
    </xf>
    <xf numFmtId="2" fontId="0" fillId="3" borderId="21" xfId="0" applyNumberFormat="1" applyFill="1" applyBorder="1" applyAlignment="1" applyProtection="1">
      <alignment horizontal="right" vertical="center" indent="1"/>
    </xf>
    <xf numFmtId="2" fontId="0" fillId="3" borderId="22" xfId="0" applyNumberFormat="1" applyFill="1" applyBorder="1" applyAlignment="1" applyProtection="1">
      <alignment horizontal="right" vertical="center" indent="1"/>
    </xf>
    <xf numFmtId="165" fontId="3" fillId="0" borderId="1" xfId="0" applyNumberFormat="1" applyFont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vertical="center"/>
    </xf>
    <xf numFmtId="165" fontId="3" fillId="3" borderId="9" xfId="0" applyNumberFormat="1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right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Protection="1">
      <protection locked="0"/>
    </xf>
    <xf numFmtId="49" fontId="3" fillId="0" borderId="0" xfId="0" applyNumberFormat="1" applyFont="1" applyBorder="1" applyProtection="1">
      <protection locked="0"/>
    </xf>
    <xf numFmtId="0" fontId="0" fillId="3" borderId="2" xfId="0" applyNumberForma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</xf>
    <xf numFmtId="2" fontId="0" fillId="3" borderId="32" xfId="0" applyNumberFormat="1" applyFill="1" applyBorder="1" applyAlignment="1" applyProtection="1">
      <alignment horizontal="center" vertical="center"/>
    </xf>
    <xf numFmtId="2" fontId="0" fillId="3" borderId="22" xfId="0" applyNumberFormat="1" applyFill="1" applyBorder="1" applyAlignment="1" applyProtection="1">
      <alignment vertical="center"/>
      <protection hidden="1"/>
    </xf>
    <xf numFmtId="2" fontId="0" fillId="3" borderId="33" xfId="0" applyNumberFormat="1" applyFill="1" applyBorder="1" applyAlignment="1" applyProtection="1">
      <alignment vertical="center"/>
      <protection hidden="1"/>
    </xf>
    <xf numFmtId="2" fontId="0" fillId="3" borderId="18" xfId="0" applyNumberFormat="1" applyFill="1" applyBorder="1" applyAlignment="1" applyProtection="1">
      <alignment horizontal="center" vertical="center"/>
    </xf>
    <xf numFmtId="2" fontId="0" fillId="3" borderId="23" xfId="0" applyNumberFormat="1" applyFill="1" applyBorder="1" applyAlignment="1" applyProtection="1">
      <alignment horizontal="center" vertical="center"/>
    </xf>
    <xf numFmtId="2" fontId="0" fillId="3" borderId="34" xfId="0" applyNumberFormat="1" applyFill="1" applyBorder="1" applyAlignment="1" applyProtection="1">
      <alignment horizontal="right" vertical="center" indent="1"/>
    </xf>
    <xf numFmtId="2" fontId="0" fillId="3" borderId="35" xfId="0" applyNumberFormat="1" applyFill="1" applyBorder="1" applyAlignment="1" applyProtection="1">
      <alignment horizontal="right" vertical="center" indent="1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right" vertical="center"/>
      <protection locked="0"/>
    </xf>
    <xf numFmtId="49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</cellXfs>
  <cellStyles count="2">
    <cellStyle name="一般" xfId="0" builtinId="0"/>
    <cellStyle name="輔色3" xfId="1" builtinId="37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A11" sqref="A11"/>
    </sheetView>
  </sheetViews>
  <sheetFormatPr defaultRowHeight="14.5" x14ac:dyDescent="0.35"/>
  <cols>
    <col min="1" max="1" width="12" customWidth="1"/>
    <col min="2" max="2" width="10.7265625" customWidth="1"/>
    <col min="3" max="3" width="9.81640625" customWidth="1"/>
    <col min="4" max="4" width="12.1796875" customWidth="1"/>
    <col min="5" max="5" width="7.453125" customWidth="1"/>
    <col min="6" max="6" width="12.26953125" customWidth="1"/>
    <col min="7" max="7" width="7.81640625" customWidth="1"/>
    <col min="8" max="8" width="11.54296875" customWidth="1"/>
    <col min="9" max="9" width="5.26953125" customWidth="1"/>
    <col min="10" max="14" width="9.81640625" customWidth="1"/>
    <col min="16" max="16" width="15.26953125" customWidth="1"/>
    <col min="17" max="17" width="30.54296875" style="70" customWidth="1"/>
  </cols>
  <sheetData>
    <row r="1" spans="1:18" s="2" customFormat="1" ht="30" customHeight="1" x14ac:dyDescent="0.35">
      <c r="A1" s="98" t="s">
        <v>69</v>
      </c>
      <c r="B1" s="99"/>
      <c r="C1" s="99"/>
      <c r="D1" s="99"/>
      <c r="E1" s="99"/>
      <c r="F1" s="99"/>
      <c r="G1" s="99"/>
      <c r="H1" s="100" t="s">
        <v>70</v>
      </c>
      <c r="I1" s="100"/>
      <c r="J1" s="100"/>
      <c r="K1" s="100"/>
      <c r="L1" s="100"/>
      <c r="M1" s="100"/>
      <c r="N1" s="101"/>
      <c r="O1" s="52" t="s">
        <v>62</v>
      </c>
      <c r="Q1" s="71"/>
    </row>
    <row r="2" spans="1:18" s="1" customFormat="1" ht="18" customHeight="1" x14ac:dyDescent="0.35">
      <c r="A2" s="16" t="s">
        <v>0</v>
      </c>
      <c r="B2" s="95"/>
      <c r="C2" s="96"/>
      <c r="D2" s="96"/>
      <c r="E2" s="96"/>
      <c r="F2" s="96"/>
      <c r="G2" s="96"/>
      <c r="H2" s="96"/>
      <c r="I2" s="17" t="s">
        <v>1</v>
      </c>
      <c r="J2" s="75"/>
      <c r="K2" s="77"/>
      <c r="L2" s="16"/>
      <c r="M2" s="18" t="s">
        <v>3</v>
      </c>
      <c r="N2" s="6"/>
      <c r="O2" s="53" t="s">
        <v>63</v>
      </c>
    </row>
    <row r="3" spans="1:18" s="1" customFormat="1" ht="18" customHeight="1" thickBot="1" x14ac:dyDescent="0.4">
      <c r="A3" s="19" t="s">
        <v>2</v>
      </c>
      <c r="B3" s="20"/>
      <c r="C3" s="86"/>
      <c r="D3" s="87"/>
      <c r="E3" s="87"/>
      <c r="F3" s="87"/>
      <c r="G3" s="87"/>
      <c r="H3" s="87"/>
      <c r="I3" s="87"/>
      <c r="J3" s="21" t="s">
        <v>27</v>
      </c>
      <c r="K3" s="12"/>
      <c r="L3" s="19"/>
      <c r="M3" s="22" t="s">
        <v>4</v>
      </c>
      <c r="N3" s="61"/>
      <c r="P3" s="1" t="s">
        <v>28</v>
      </c>
    </row>
    <row r="4" spans="1:18" s="7" customFormat="1" ht="15" thickBot="1" x14ac:dyDescent="0.4">
      <c r="A4" s="23"/>
      <c r="B4" s="24" t="s">
        <v>67</v>
      </c>
      <c r="C4" s="25" t="s">
        <v>23</v>
      </c>
      <c r="D4" s="24" t="s">
        <v>68</v>
      </c>
      <c r="E4" s="26" t="s">
        <v>23</v>
      </c>
      <c r="F4" s="24" t="s">
        <v>72</v>
      </c>
      <c r="G4" s="26" t="s">
        <v>23</v>
      </c>
      <c r="H4" s="27"/>
      <c r="I4" s="28"/>
      <c r="J4" s="29"/>
      <c r="K4" s="30"/>
      <c r="L4" s="28"/>
      <c r="M4" s="78" t="s">
        <v>26</v>
      </c>
      <c r="N4" s="79"/>
      <c r="P4" s="7" t="s">
        <v>29</v>
      </c>
      <c r="Q4" s="72" t="s">
        <v>30</v>
      </c>
    </row>
    <row r="5" spans="1:18" s="7" customFormat="1" x14ac:dyDescent="0.35">
      <c r="A5" s="31" t="s">
        <v>25</v>
      </c>
      <c r="B5" s="46">
        <v>94</v>
      </c>
      <c r="C5" s="13">
        <f>COUNTIF($D$8,"S")+COUNTIF($D$13,"S")+COUNTIF($D$18,"S")+COUNTIF($D$23,"S")+COUNTIF($D$28,"S")</f>
        <v>0</v>
      </c>
      <c r="D5" s="48">
        <v>40</v>
      </c>
      <c r="E5" s="13">
        <f>COUNTIF($D$8,"J")+COUNTIF($D$13,"J")+COUNTIF($D$18,"J")+COUNTIF($D$23,"J")+COUNTIF($D$28,"J")</f>
        <v>0</v>
      </c>
      <c r="F5" s="49">
        <v>34</v>
      </c>
      <c r="G5" s="15">
        <f>COUNTIF($D$8,"M")+COUNTIF($D$13,"M")+COUNTIF($D$18,"M")+COUNTIF($D$23,"M")+COUNTIF($D$28,"M")</f>
        <v>0</v>
      </c>
      <c r="H5" s="49"/>
      <c r="I5" s="13"/>
      <c r="J5" s="84"/>
      <c r="K5" s="85"/>
      <c r="L5" s="13"/>
      <c r="M5" s="80">
        <f>(B5*C5)+(B6*C6)+(D5*E5)+(D6*E6)+(F5*G5)+(H5*I5)+(J5*L5)</f>
        <v>0</v>
      </c>
      <c r="N5" s="81"/>
      <c r="O5" s="8"/>
      <c r="P5" s="9"/>
      <c r="Q5" s="73" t="s">
        <v>31</v>
      </c>
      <c r="R5" s="11"/>
    </row>
    <row r="6" spans="1:18" s="7" customFormat="1" x14ac:dyDescent="0.35">
      <c r="A6" s="32" t="s">
        <v>24</v>
      </c>
      <c r="B6" s="47">
        <v>47</v>
      </c>
      <c r="C6" s="14">
        <f>COUNTIF($D$8,"T")+COUNTIF($D$13,"T")+COUNTIF($D$18,"T")+COUNTIF($D$23,"T")+COUNTIF($D$28,"T")</f>
        <v>0</v>
      </c>
      <c r="D6" s="48">
        <v>20</v>
      </c>
      <c r="E6" s="14">
        <f>COUNTIF($D$8,"K")+COUNTIF($D$13,"K")+COUNTIF($D$18,"K")+COUNTIF($D$23,"K")+COUNTIF($D$28,"K")</f>
        <v>0</v>
      </c>
      <c r="F6" s="74"/>
      <c r="G6" s="33"/>
      <c r="H6" s="34"/>
      <c r="I6" s="35" t="s">
        <v>22</v>
      </c>
      <c r="J6" s="34" t="s">
        <v>22</v>
      </c>
      <c r="K6" s="36"/>
      <c r="L6" s="37"/>
      <c r="M6" s="82" t="s">
        <v>22</v>
      </c>
      <c r="N6" s="83"/>
      <c r="O6" s="8"/>
      <c r="P6" s="9"/>
      <c r="Q6" s="73" t="s">
        <v>66</v>
      </c>
      <c r="R6" s="11"/>
    </row>
    <row r="7" spans="1:18" s="1" customFormat="1" ht="6" customHeight="1" x14ac:dyDescent="0.35">
      <c r="A7" s="3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9"/>
    </row>
    <row r="8" spans="1:18" s="1" customFormat="1" ht="15" customHeight="1" x14ac:dyDescent="0.35">
      <c r="A8" s="40" t="s">
        <v>5</v>
      </c>
      <c r="B8" s="3"/>
      <c r="C8" s="41" t="s">
        <v>8</v>
      </c>
      <c r="D8" s="5"/>
      <c r="E8" s="41" t="s">
        <v>9</v>
      </c>
      <c r="F8" s="50"/>
      <c r="G8" s="41" t="s">
        <v>10</v>
      </c>
      <c r="H8" s="93"/>
      <c r="I8" s="94"/>
      <c r="J8" s="42" t="s">
        <v>16</v>
      </c>
      <c r="K8" s="93"/>
      <c r="L8" s="94"/>
      <c r="M8" s="41" t="s">
        <v>11</v>
      </c>
      <c r="N8" s="6"/>
      <c r="Q8" s="1" t="s">
        <v>33</v>
      </c>
    </row>
    <row r="9" spans="1:18" s="1" customFormat="1" ht="15" customHeight="1" x14ac:dyDescent="0.35">
      <c r="A9" s="40" t="s">
        <v>12</v>
      </c>
      <c r="B9" s="88"/>
      <c r="C9" s="90"/>
      <c r="D9" s="43" t="s">
        <v>13</v>
      </c>
      <c r="E9" s="95"/>
      <c r="F9" s="96"/>
      <c r="G9" s="96"/>
      <c r="H9" s="96"/>
      <c r="I9" s="97"/>
      <c r="J9" s="42" t="s">
        <v>20</v>
      </c>
      <c r="K9" s="93"/>
      <c r="L9" s="94"/>
      <c r="M9" s="41" t="s">
        <v>15</v>
      </c>
      <c r="N9" s="6"/>
      <c r="Q9" s="1" t="s">
        <v>71</v>
      </c>
    </row>
    <row r="10" spans="1:18" s="1" customFormat="1" ht="15" customHeight="1" x14ac:dyDescent="0.35">
      <c r="A10" s="40" t="s">
        <v>6</v>
      </c>
      <c r="B10" s="88"/>
      <c r="C10" s="89"/>
      <c r="D10" s="89"/>
      <c r="E10" s="89"/>
      <c r="F10" s="89"/>
      <c r="G10" s="89"/>
      <c r="H10" s="90"/>
      <c r="I10" s="42"/>
      <c r="J10" s="42" t="s">
        <v>14</v>
      </c>
      <c r="K10" s="88"/>
      <c r="L10" s="90"/>
      <c r="M10" s="4" t="s">
        <v>21</v>
      </c>
      <c r="N10" s="51">
        <f>SUMIF($D8,"S",$B$5)+SUMIF($D8,"T",$B$6)+SUMIF($D8,"J",$D$5)+SUMIF($D8,"K",$D$6)+SUMIF($D8,"M",$F$5)+SUMIF($D8,"X",$H$5)+SUMIF($D8,"L",$K$5)</f>
        <v>0</v>
      </c>
    </row>
    <row r="11" spans="1:18" s="1" customFormat="1" ht="15" customHeight="1" x14ac:dyDescent="0.35">
      <c r="A11" s="41" t="s">
        <v>7</v>
      </c>
      <c r="B11" s="91"/>
      <c r="C11" s="92"/>
      <c r="D11" s="41" t="s">
        <v>18</v>
      </c>
      <c r="E11" s="91"/>
      <c r="F11" s="92"/>
      <c r="G11" s="41" t="s">
        <v>19</v>
      </c>
      <c r="H11" s="91"/>
      <c r="I11" s="92"/>
      <c r="J11" s="42" t="s">
        <v>17</v>
      </c>
      <c r="K11" s="75"/>
      <c r="L11" s="76"/>
      <c r="M11" s="76"/>
      <c r="N11" s="77"/>
      <c r="Q11" s="45"/>
    </row>
    <row r="12" spans="1:18" s="1" customFormat="1" ht="6" customHeight="1" x14ac:dyDescent="0.35">
      <c r="A12" s="3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9"/>
    </row>
    <row r="13" spans="1:18" s="1" customFormat="1" ht="15" customHeight="1" x14ac:dyDescent="0.35">
      <c r="A13" s="40" t="s">
        <v>5</v>
      </c>
      <c r="B13" s="3"/>
      <c r="C13" s="41" t="s">
        <v>8</v>
      </c>
      <c r="D13" s="5"/>
      <c r="E13" s="41" t="s">
        <v>9</v>
      </c>
      <c r="F13" s="50"/>
      <c r="G13" s="41" t="s">
        <v>10</v>
      </c>
      <c r="H13" s="93"/>
      <c r="I13" s="94"/>
      <c r="J13" s="42" t="s">
        <v>16</v>
      </c>
      <c r="K13" s="93"/>
      <c r="L13" s="94"/>
      <c r="M13" s="41" t="s">
        <v>11</v>
      </c>
      <c r="N13" s="6"/>
    </row>
    <row r="14" spans="1:18" s="1" customFormat="1" ht="15" customHeight="1" x14ac:dyDescent="0.35">
      <c r="A14" s="40" t="s">
        <v>12</v>
      </c>
      <c r="B14" s="88"/>
      <c r="C14" s="90"/>
      <c r="D14" s="43" t="s">
        <v>13</v>
      </c>
      <c r="E14" s="95"/>
      <c r="F14" s="96"/>
      <c r="G14" s="96"/>
      <c r="H14" s="96"/>
      <c r="I14" s="97"/>
      <c r="J14" s="42" t="s">
        <v>20</v>
      </c>
      <c r="K14" s="93"/>
      <c r="L14" s="94"/>
      <c r="M14" s="41" t="s">
        <v>15</v>
      </c>
      <c r="N14" s="6"/>
      <c r="P14" s="1" t="s">
        <v>37</v>
      </c>
      <c r="Q14" s="1" t="s">
        <v>64</v>
      </c>
    </row>
    <row r="15" spans="1:18" s="1" customFormat="1" ht="15" customHeight="1" x14ac:dyDescent="0.35">
      <c r="A15" s="40" t="s">
        <v>6</v>
      </c>
      <c r="B15" s="88"/>
      <c r="C15" s="89"/>
      <c r="D15" s="89"/>
      <c r="E15" s="89"/>
      <c r="F15" s="89"/>
      <c r="G15" s="89"/>
      <c r="H15" s="90"/>
      <c r="I15" s="42"/>
      <c r="J15" s="42" t="s">
        <v>14</v>
      </c>
      <c r="K15" s="88"/>
      <c r="L15" s="90"/>
      <c r="M15" s="4" t="s">
        <v>21</v>
      </c>
      <c r="N15" s="51">
        <f>SUMIF($D13,"S",$B$5)+SUMIF($D13,"T",$B$6)+SUMIF($D13,"J",$D$5)+SUMIF($D13,"K",$D$6)+SUMIF($D13,"M",$F$5)+SUMIF($D13,"X",$H$5)+SUMIF($D13,"L",$K$5)</f>
        <v>0</v>
      </c>
      <c r="Q15" s="1" t="s">
        <v>40</v>
      </c>
    </row>
    <row r="16" spans="1:18" s="1" customFormat="1" ht="15" customHeight="1" x14ac:dyDescent="0.35">
      <c r="A16" s="41" t="s">
        <v>7</v>
      </c>
      <c r="B16" s="91"/>
      <c r="C16" s="92"/>
      <c r="D16" s="41" t="s">
        <v>18</v>
      </c>
      <c r="E16" s="91"/>
      <c r="F16" s="92"/>
      <c r="G16" s="41" t="s">
        <v>19</v>
      </c>
      <c r="H16" s="91"/>
      <c r="I16" s="92"/>
      <c r="J16" s="42" t="s">
        <v>17</v>
      </c>
      <c r="K16" s="75"/>
      <c r="L16" s="76"/>
      <c r="M16" s="76"/>
      <c r="N16" s="77"/>
      <c r="Q16" s="1" t="s">
        <v>41</v>
      </c>
    </row>
    <row r="17" spans="1:17" s="1" customFormat="1" ht="6" customHeight="1" x14ac:dyDescent="0.35">
      <c r="A17" s="3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9"/>
    </row>
    <row r="18" spans="1:17" s="1" customFormat="1" ht="15" customHeight="1" x14ac:dyDescent="0.35">
      <c r="A18" s="40" t="s">
        <v>5</v>
      </c>
      <c r="B18" s="3"/>
      <c r="C18" s="41" t="s">
        <v>8</v>
      </c>
      <c r="D18" s="5"/>
      <c r="E18" s="41" t="s">
        <v>9</v>
      </c>
      <c r="F18" s="50"/>
      <c r="G18" s="41" t="s">
        <v>10</v>
      </c>
      <c r="H18" s="93"/>
      <c r="I18" s="94"/>
      <c r="J18" s="42" t="s">
        <v>16</v>
      </c>
      <c r="K18" s="93"/>
      <c r="L18" s="94"/>
      <c r="M18" s="41" t="s">
        <v>11</v>
      </c>
      <c r="N18" s="6"/>
      <c r="Q18" s="1" t="s">
        <v>42</v>
      </c>
    </row>
    <row r="19" spans="1:17" s="1" customFormat="1" ht="15" customHeight="1" x14ac:dyDescent="0.35">
      <c r="A19" s="40" t="s">
        <v>12</v>
      </c>
      <c r="B19" s="88"/>
      <c r="C19" s="90"/>
      <c r="D19" s="43" t="s">
        <v>13</v>
      </c>
      <c r="E19" s="95"/>
      <c r="F19" s="96"/>
      <c r="G19" s="96"/>
      <c r="H19" s="96"/>
      <c r="I19" s="97"/>
      <c r="J19" s="42" t="s">
        <v>20</v>
      </c>
      <c r="K19" s="93"/>
      <c r="L19" s="94"/>
      <c r="M19" s="41" t="s">
        <v>15</v>
      </c>
      <c r="N19" s="6"/>
      <c r="Q19" s="1" t="s">
        <v>43</v>
      </c>
    </row>
    <row r="20" spans="1:17" s="1" customFormat="1" ht="15" customHeight="1" x14ac:dyDescent="0.35">
      <c r="A20" s="40" t="s">
        <v>6</v>
      </c>
      <c r="B20" s="88"/>
      <c r="C20" s="89"/>
      <c r="D20" s="89"/>
      <c r="E20" s="89"/>
      <c r="F20" s="89"/>
      <c r="G20" s="89"/>
      <c r="H20" s="90"/>
      <c r="I20" s="42"/>
      <c r="J20" s="42" t="s">
        <v>14</v>
      </c>
      <c r="K20" s="88"/>
      <c r="L20" s="90"/>
      <c r="M20" s="4" t="s">
        <v>21</v>
      </c>
      <c r="N20" s="51">
        <f>SUMIF($D18,"S",$B$5)+SUMIF($D18,"T",$B$6)+SUMIF($D18,"J",$D$5)+SUMIF($D18,"K",$D$6)+SUMIF($D18,"M",$F$5)+SUMIF($D18,"X",$H$5)+SUMIF($D18,"L",$K$5)</f>
        <v>0</v>
      </c>
      <c r="Q20" s="1" t="s">
        <v>65</v>
      </c>
    </row>
    <row r="21" spans="1:17" s="1" customFormat="1" ht="15" customHeight="1" x14ac:dyDescent="0.35">
      <c r="A21" s="41" t="s">
        <v>7</v>
      </c>
      <c r="B21" s="91"/>
      <c r="C21" s="92"/>
      <c r="D21" s="41" t="s">
        <v>18</v>
      </c>
      <c r="E21" s="91"/>
      <c r="F21" s="92"/>
      <c r="G21" s="41" t="s">
        <v>19</v>
      </c>
      <c r="H21" s="91"/>
      <c r="I21" s="92"/>
      <c r="J21" s="42" t="s">
        <v>17</v>
      </c>
      <c r="K21" s="75"/>
      <c r="L21" s="76"/>
      <c r="M21" s="76"/>
      <c r="N21" s="77"/>
      <c r="Q21" s="1" t="s">
        <v>44</v>
      </c>
    </row>
    <row r="22" spans="1:17" s="1" customFormat="1" ht="6" customHeight="1" x14ac:dyDescent="0.35">
      <c r="A22" s="3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9"/>
    </row>
    <row r="23" spans="1:17" s="1" customFormat="1" ht="15" customHeight="1" x14ac:dyDescent="0.35">
      <c r="A23" s="40" t="s">
        <v>5</v>
      </c>
      <c r="B23" s="3"/>
      <c r="C23" s="41" t="s">
        <v>8</v>
      </c>
      <c r="D23" s="5"/>
      <c r="E23" s="41" t="s">
        <v>9</v>
      </c>
      <c r="F23" s="50"/>
      <c r="G23" s="41" t="s">
        <v>10</v>
      </c>
      <c r="H23" s="93"/>
      <c r="I23" s="94"/>
      <c r="J23" s="42" t="s">
        <v>16</v>
      </c>
      <c r="K23" s="93"/>
      <c r="L23" s="94"/>
      <c r="M23" s="41" t="s">
        <v>11</v>
      </c>
      <c r="N23" s="6"/>
    </row>
    <row r="24" spans="1:17" s="1" customFormat="1" ht="15" customHeight="1" x14ac:dyDescent="0.35">
      <c r="A24" s="40" t="s">
        <v>12</v>
      </c>
      <c r="B24" s="88"/>
      <c r="C24" s="90"/>
      <c r="D24" s="43" t="s">
        <v>13</v>
      </c>
      <c r="E24" s="95"/>
      <c r="F24" s="96"/>
      <c r="G24" s="96"/>
      <c r="H24" s="96"/>
      <c r="I24" s="97"/>
      <c r="J24" s="42" t="s">
        <v>20</v>
      </c>
      <c r="K24" s="93"/>
      <c r="L24" s="94"/>
      <c r="M24" s="41" t="s">
        <v>15</v>
      </c>
      <c r="N24" s="6"/>
      <c r="P24" s="1" t="s">
        <v>45</v>
      </c>
      <c r="Q24" s="1" t="s">
        <v>46</v>
      </c>
    </row>
    <row r="25" spans="1:17" s="1" customFormat="1" ht="15" customHeight="1" x14ac:dyDescent="0.35">
      <c r="A25" s="40" t="s">
        <v>6</v>
      </c>
      <c r="B25" s="88"/>
      <c r="C25" s="89"/>
      <c r="D25" s="89"/>
      <c r="E25" s="89"/>
      <c r="F25" s="89"/>
      <c r="G25" s="89"/>
      <c r="H25" s="90"/>
      <c r="I25" s="42"/>
      <c r="J25" s="42" t="s">
        <v>14</v>
      </c>
      <c r="K25" s="88"/>
      <c r="L25" s="90"/>
      <c r="M25" s="4" t="s">
        <v>21</v>
      </c>
      <c r="N25" s="51">
        <f>SUMIF($D23,"S",$B$5)+SUMIF($D23,"T",$B$6)+SUMIF($D23,"J",$D$5)+SUMIF($D23,"K",$D$6)+SUMIF($D23,"M",$F$5)+SUMIF($D23,"X",$H$5)+SUMIF($D23,"L",$K$5)</f>
        <v>0</v>
      </c>
      <c r="Q25" s="1" t="s">
        <v>47</v>
      </c>
    </row>
    <row r="26" spans="1:17" s="1" customFormat="1" ht="15" customHeight="1" x14ac:dyDescent="0.35">
      <c r="A26" s="41" t="s">
        <v>7</v>
      </c>
      <c r="B26" s="91"/>
      <c r="C26" s="92"/>
      <c r="D26" s="41" t="s">
        <v>18</v>
      </c>
      <c r="E26" s="91"/>
      <c r="F26" s="92"/>
      <c r="G26" s="41" t="s">
        <v>19</v>
      </c>
      <c r="H26" s="91"/>
      <c r="I26" s="92"/>
      <c r="J26" s="42" t="s">
        <v>17</v>
      </c>
      <c r="K26" s="75"/>
      <c r="L26" s="76"/>
      <c r="M26" s="76"/>
      <c r="N26" s="77"/>
      <c r="Q26" s="1" t="s">
        <v>48</v>
      </c>
    </row>
    <row r="27" spans="1:17" s="1" customFormat="1" ht="6" customHeight="1" x14ac:dyDescent="0.35">
      <c r="A27" s="3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9"/>
    </row>
    <row r="28" spans="1:17" s="1" customFormat="1" ht="15" customHeight="1" x14ac:dyDescent="0.35">
      <c r="A28" s="40" t="s">
        <v>5</v>
      </c>
      <c r="B28" s="3"/>
      <c r="C28" s="41" t="s">
        <v>8</v>
      </c>
      <c r="D28" s="5"/>
      <c r="E28" s="41" t="s">
        <v>9</v>
      </c>
      <c r="F28" s="50"/>
      <c r="G28" s="41" t="s">
        <v>10</v>
      </c>
      <c r="H28" s="93"/>
      <c r="I28" s="94"/>
      <c r="J28" s="42" t="s">
        <v>16</v>
      </c>
      <c r="K28" s="93"/>
      <c r="L28" s="94"/>
      <c r="M28" s="41" t="s">
        <v>11</v>
      </c>
      <c r="N28" s="6"/>
      <c r="Q28" s="1" t="s">
        <v>49</v>
      </c>
    </row>
    <row r="29" spans="1:17" s="1" customFormat="1" ht="15" customHeight="1" x14ac:dyDescent="0.35">
      <c r="A29" s="40" t="s">
        <v>12</v>
      </c>
      <c r="B29" s="88"/>
      <c r="C29" s="90"/>
      <c r="D29" s="43" t="s">
        <v>13</v>
      </c>
      <c r="E29" s="95"/>
      <c r="F29" s="96"/>
      <c r="G29" s="96"/>
      <c r="H29" s="96"/>
      <c r="I29" s="97"/>
      <c r="J29" s="42" t="s">
        <v>20</v>
      </c>
      <c r="K29" s="93"/>
      <c r="L29" s="94"/>
      <c r="M29" s="41" t="s">
        <v>15</v>
      </c>
      <c r="N29" s="6"/>
    </row>
    <row r="30" spans="1:17" s="1" customFormat="1" ht="15" customHeight="1" x14ac:dyDescent="0.35">
      <c r="A30" s="40" t="s">
        <v>6</v>
      </c>
      <c r="B30" s="88"/>
      <c r="C30" s="89"/>
      <c r="D30" s="89"/>
      <c r="E30" s="89"/>
      <c r="F30" s="89"/>
      <c r="G30" s="89"/>
      <c r="H30" s="90"/>
      <c r="I30" s="42"/>
      <c r="J30" s="42" t="s">
        <v>14</v>
      </c>
      <c r="K30" s="88"/>
      <c r="L30" s="90"/>
      <c r="M30" s="4" t="s">
        <v>21</v>
      </c>
      <c r="N30" s="51">
        <f>SUMIF($D28,"S",$B$5)+SUMIF($D28,"T",$B$6)+SUMIF($D28,"J",$D$5)+SUMIF($D28,"K",$D$6)+SUMIF($D28,"M",$F$5)+SUMIF($D28,"X",$H$5)+SUMIF($D28,"L",$K$5)</f>
        <v>0</v>
      </c>
      <c r="P30" s="1" t="s">
        <v>50</v>
      </c>
      <c r="Q30" s="1" t="s">
        <v>51</v>
      </c>
    </row>
    <row r="31" spans="1:17" s="1" customFormat="1" ht="15" customHeight="1" x14ac:dyDescent="0.35">
      <c r="A31" s="41" t="s">
        <v>7</v>
      </c>
      <c r="B31" s="102"/>
      <c r="C31" s="103"/>
      <c r="D31" s="41" t="s">
        <v>18</v>
      </c>
      <c r="E31" s="102"/>
      <c r="F31" s="103"/>
      <c r="G31" s="41" t="s">
        <v>19</v>
      </c>
      <c r="H31" s="102"/>
      <c r="I31" s="103"/>
      <c r="J31" s="41" t="s">
        <v>17</v>
      </c>
      <c r="K31" s="75"/>
      <c r="L31" s="76"/>
      <c r="M31" s="76"/>
      <c r="N31" s="77"/>
      <c r="Q31" s="1" t="s">
        <v>52</v>
      </c>
    </row>
    <row r="32" spans="1:17" s="1" customFormat="1" ht="6" customHeight="1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7" s="1" customFormat="1" ht="15" customHeight="1" x14ac:dyDescent="0.35">
      <c r="A33" s="16"/>
      <c r="B33" s="62" t="s">
        <v>73</v>
      </c>
      <c r="C33" s="18"/>
      <c r="D33" s="62"/>
      <c r="E33" s="18"/>
      <c r="F33" s="63"/>
      <c r="G33" s="18"/>
      <c r="H33" s="62"/>
      <c r="I33" s="62"/>
      <c r="J33" s="18"/>
      <c r="K33" s="62"/>
      <c r="L33" s="62"/>
      <c r="M33" s="18"/>
      <c r="N33" s="64"/>
    </row>
    <row r="34" spans="1:17" s="1" customFormat="1" ht="15" customHeight="1" x14ac:dyDescent="0.35">
      <c r="A34" s="65"/>
      <c r="B34" s="66"/>
      <c r="C34" s="66"/>
      <c r="D34" s="67"/>
      <c r="E34" s="66"/>
      <c r="F34" s="66"/>
      <c r="G34" s="66"/>
      <c r="H34" s="66"/>
      <c r="I34" s="66"/>
      <c r="J34" s="68"/>
      <c r="K34" s="66"/>
      <c r="L34" s="66"/>
      <c r="M34" s="68"/>
      <c r="N34" s="69"/>
      <c r="P34" s="1" t="s">
        <v>53</v>
      </c>
      <c r="Q34" s="1" t="s">
        <v>54</v>
      </c>
    </row>
    <row r="35" spans="1:17" s="1" customFormat="1" ht="15" customHeight="1" x14ac:dyDescent="0.35">
      <c r="A35" s="54"/>
      <c r="B35" s="56"/>
      <c r="C35" s="56"/>
      <c r="D35" s="56"/>
      <c r="E35" s="56"/>
      <c r="F35" s="56"/>
      <c r="G35" s="56"/>
      <c r="H35" s="56"/>
      <c r="I35" s="55"/>
      <c r="J35" s="55"/>
      <c r="K35" s="56"/>
      <c r="L35" s="56"/>
      <c r="M35" s="57"/>
      <c r="N35" s="58"/>
      <c r="Q35" s="1" t="s">
        <v>55</v>
      </c>
    </row>
    <row r="36" spans="1:17" s="1" customFormat="1" ht="15" customHeight="1" x14ac:dyDescent="0.35">
      <c r="A36" s="55"/>
      <c r="B36" s="59"/>
      <c r="C36" s="59"/>
      <c r="D36" s="55"/>
      <c r="E36" s="59"/>
      <c r="F36" s="59"/>
      <c r="G36" s="55"/>
      <c r="H36" s="59"/>
      <c r="I36" s="59"/>
      <c r="J36" s="55"/>
      <c r="K36" s="56"/>
      <c r="L36" s="56"/>
      <c r="M36" s="56"/>
      <c r="N36" s="56"/>
    </row>
    <row r="37" spans="1:17" s="1" customFormat="1" ht="6" customHeight="1" x14ac:dyDescent="0.3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7" x14ac:dyDescent="0.3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P38" t="s">
        <v>56</v>
      </c>
      <c r="Q38" s="70" t="s">
        <v>57</v>
      </c>
    </row>
    <row r="39" spans="1:17" x14ac:dyDescent="0.3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Q39" s="1" t="s">
        <v>58</v>
      </c>
    </row>
    <row r="40" spans="1:17" x14ac:dyDescent="0.3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7" x14ac:dyDescent="0.35">
      <c r="P41" t="s">
        <v>59</v>
      </c>
      <c r="Q41" s="70" t="s">
        <v>60</v>
      </c>
    </row>
    <row r="42" spans="1:17" x14ac:dyDescent="0.35">
      <c r="Q42" s="70" t="s">
        <v>61</v>
      </c>
    </row>
  </sheetData>
  <sheetProtection selectLockedCells="1"/>
  <mergeCells count="64">
    <mergeCell ref="B20:H20"/>
    <mergeCell ref="E19:I19"/>
    <mergeCell ref="B31:C31"/>
    <mergeCell ref="E31:F31"/>
    <mergeCell ref="H31:I31"/>
    <mergeCell ref="B21:C21"/>
    <mergeCell ref="E21:F21"/>
    <mergeCell ref="H21:I21"/>
    <mergeCell ref="B24:C24"/>
    <mergeCell ref="E24:I24"/>
    <mergeCell ref="H28:I28"/>
    <mergeCell ref="B29:C29"/>
    <mergeCell ref="E29:I29"/>
    <mergeCell ref="B30:H30"/>
    <mergeCell ref="B25:H25"/>
    <mergeCell ref="B26:C26"/>
    <mergeCell ref="E26:F26"/>
    <mergeCell ref="A1:G1"/>
    <mergeCell ref="H1:N1"/>
    <mergeCell ref="K10:L10"/>
    <mergeCell ref="K15:L15"/>
    <mergeCell ref="E16:F16"/>
    <mergeCell ref="H16:I16"/>
    <mergeCell ref="B2:H2"/>
    <mergeCell ref="J2:K2"/>
    <mergeCell ref="B9:C9"/>
    <mergeCell ref="B10:H10"/>
    <mergeCell ref="K9:L9"/>
    <mergeCell ref="B11:C11"/>
    <mergeCell ref="E11:F11"/>
    <mergeCell ref="H11:I11"/>
    <mergeCell ref="E9:I9"/>
    <mergeCell ref="H8:I8"/>
    <mergeCell ref="H13:I13"/>
    <mergeCell ref="K8:L8"/>
    <mergeCell ref="B14:C14"/>
    <mergeCell ref="E14:I14"/>
    <mergeCell ref="B15:H15"/>
    <mergeCell ref="B16:C16"/>
    <mergeCell ref="K13:L13"/>
    <mergeCell ref="K30:L30"/>
    <mergeCell ref="K25:L25"/>
    <mergeCell ref="K28:L28"/>
    <mergeCell ref="K23:L23"/>
    <mergeCell ref="K14:L14"/>
    <mergeCell ref="K19:L19"/>
    <mergeCell ref="K24:L24"/>
    <mergeCell ref="K29:L29"/>
    <mergeCell ref="K18:L18"/>
    <mergeCell ref="H18:I18"/>
    <mergeCell ref="B19:C19"/>
    <mergeCell ref="H23:I23"/>
    <mergeCell ref="H26:I26"/>
    <mergeCell ref="M4:N4"/>
    <mergeCell ref="M5:N5"/>
    <mergeCell ref="M6:N6"/>
    <mergeCell ref="J5:K5"/>
    <mergeCell ref="C3:I3"/>
    <mergeCell ref="K31:N31"/>
    <mergeCell ref="K26:N26"/>
    <mergeCell ref="K21:N21"/>
    <mergeCell ref="K16:N16"/>
    <mergeCell ref="K11:N11"/>
    <mergeCell ref="K20:L20"/>
  </mergeCells>
  <dataValidations count="8">
    <dataValidation type="list" allowBlank="1" showInputMessage="1" showErrorMessage="1" promptTitle="Gender" prompt="M - Male_x000a_F - Female" sqref="K9:L9 K14:L14 K19:L19 K24:L24 K29:L29">
      <formula1>"M,F"</formula1>
    </dataValidation>
    <dataValidation allowBlank="1" showInputMessage="1" showErrorMessage="1" promptTitle="Wings Ratings" prompt="Use G, S or B for_x000a_Gold, Silver or Bronze_x000a_followed by _x000a_(P) for Power_x000a_(G) for Glider _x000a_(H) for Helicopter_x000a_(MR) for Multi Rotor and_x000a_(RK) for Rocketry" sqref="H8:I8 H13:I13 H18:I18 H23:I23 H28:I28 I33"/>
    <dataValidation allowBlank="1" showInputMessage="1" showErrorMessage="1" promptTitle="Instructor Rating" prompt="Use_x000a_P for Power_x000a_G for Glider _x000a_H for Helicopter and_x000a_RK for Rocketry" sqref="K8:L8 K13:L13 K18:L18 K23:L23 K28:L28"/>
    <dataValidation allowBlank="1" showInputMessage="1" showErrorMessage="1" promptTitle="Heavy Model Inspector 25Kg" prompt="Use:-_x000a_RW25 for Rotary Wing and_x000a_FW25 for Fixed Wing" sqref="N8 N13 N18 N23 N28"/>
    <dataValidation allowBlank="1" showInputMessage="1" showErrorMessage="1" promptTitle="Giant Model Inspector" prompt="Use:-_x000a_RW50 for Rotary Wing and_x000a_FW50 for Fixed Wing" sqref="N9 N14 N19 N24 N29"/>
    <dataValidation allowBlank="1" showInputMessage="1" showErrorMessage="1" promptTitle="Endorsements" prompt="Use:-_x000a_GT for Gas Turbine Inspector and_x000a_FAI for FAI Observer" sqref="K10:L10 K15:L15 K20:L20 K25:L25 K30:L30 K35:L35"/>
    <dataValidation allowBlank="1" showInputMessage="1" showErrorMessage="1" promptTitle="Email Address" prompt="Use Lower case" sqref="K11:N11 K21:N21 K16:N16 K26:N26 K31:N31 K36:N36"/>
    <dataValidation type="list" allowBlank="1" showInputMessage="1" showErrorMessage="1" errorTitle="Incorrect character" error="Please use the valid input characters." promptTitle="MEMBERSHIP TYPE" prompt="S for senior,_x000a__x000a_J for junior,_x000a_T for senior half year,_x000a__x000a_K for junior half year,_x000a_X for MAAQ Life,_x000a_M for MAAA life and_x000a_L for Full Life member." sqref="D8 D13 D18 D23 D28">
      <formula1>"S,T,J,K,M,X,L"</formula1>
    </dataValidation>
  </dataValidations>
  <pageMargins left="0.39370078740157483" right="0.39370078740157483" top="0.74803149606299213" bottom="0.59055118110236227" header="0" footer="0.31496062992125984"/>
  <pageSetup paperSize="9" orientation="landscape" r:id="rId1"/>
  <headerFooter>
    <oddFooter>&amp;R&amp;8MAAQ Form MR1 - May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B7" sqref="B7"/>
    </sheetView>
  </sheetViews>
  <sheetFormatPr defaultRowHeight="14.5" x14ac:dyDescent="0.35"/>
  <cols>
    <col min="1" max="1" width="15" customWidth="1"/>
    <col min="2" max="2" width="31.54296875" customWidth="1"/>
  </cols>
  <sheetData>
    <row r="1" spans="1:2" x14ac:dyDescent="0.35">
      <c r="A1" s="1"/>
      <c r="B1" s="1"/>
    </row>
    <row r="2" spans="1:2" x14ac:dyDescent="0.35">
      <c r="A2" s="1" t="s">
        <v>28</v>
      </c>
      <c r="B2" s="1"/>
    </row>
    <row r="3" spans="1:2" x14ac:dyDescent="0.35">
      <c r="A3" s="7" t="s">
        <v>29</v>
      </c>
      <c r="B3" s="7" t="s">
        <v>30</v>
      </c>
    </row>
    <row r="4" spans="1:2" x14ac:dyDescent="0.35">
      <c r="A4" s="7"/>
      <c r="B4" s="7"/>
    </row>
    <row r="5" spans="1:2" x14ac:dyDescent="0.35">
      <c r="A5" s="9"/>
      <c r="B5" s="10" t="s">
        <v>31</v>
      </c>
    </row>
    <row r="6" spans="1:2" x14ac:dyDescent="0.35">
      <c r="A6" s="9"/>
      <c r="B6" s="10" t="s">
        <v>32</v>
      </c>
    </row>
    <row r="7" spans="1:2" x14ac:dyDescent="0.35">
      <c r="A7" s="9"/>
      <c r="B7" s="10"/>
    </row>
    <row r="8" spans="1:2" x14ac:dyDescent="0.35">
      <c r="A8" s="1"/>
      <c r="B8" s="1"/>
    </row>
    <row r="9" spans="1:2" x14ac:dyDescent="0.35">
      <c r="A9" s="1"/>
      <c r="B9" s="1" t="s">
        <v>33</v>
      </c>
    </row>
    <row r="10" spans="1:2" x14ac:dyDescent="0.35">
      <c r="A10" s="1"/>
      <c r="B10" s="1" t="s">
        <v>34</v>
      </c>
    </row>
    <row r="11" spans="1:2" x14ac:dyDescent="0.35">
      <c r="A11" s="1"/>
      <c r="B11" s="1" t="s">
        <v>35</v>
      </c>
    </row>
    <row r="12" spans="1:2" x14ac:dyDescent="0.35">
      <c r="A12" s="1"/>
      <c r="B12" s="45" t="s">
        <v>36</v>
      </c>
    </row>
    <row r="13" spans="1:2" x14ac:dyDescent="0.35">
      <c r="A13" s="1"/>
      <c r="B13" s="1"/>
    </row>
    <row r="14" spans="1:2" x14ac:dyDescent="0.35">
      <c r="A14" s="1"/>
      <c r="B14" s="1"/>
    </row>
    <row r="15" spans="1:2" x14ac:dyDescent="0.35">
      <c r="A15" s="1" t="s">
        <v>37</v>
      </c>
      <c r="B15" s="1" t="s">
        <v>38</v>
      </c>
    </row>
    <row r="16" spans="1:2" x14ac:dyDescent="0.35">
      <c r="A16" s="1"/>
      <c r="B16" s="1" t="s">
        <v>39</v>
      </c>
    </row>
    <row r="17" spans="1:2" x14ac:dyDescent="0.35">
      <c r="A17" s="1"/>
      <c r="B17" s="1" t="s">
        <v>40</v>
      </c>
    </row>
    <row r="18" spans="1:2" x14ac:dyDescent="0.35">
      <c r="A18" s="1"/>
      <c r="B18" s="1"/>
    </row>
    <row r="19" spans="1:2" x14ac:dyDescent="0.35">
      <c r="A19" s="1"/>
      <c r="B19" s="1" t="s">
        <v>41</v>
      </c>
    </row>
    <row r="20" spans="1:2" x14ac:dyDescent="0.35">
      <c r="A20" s="1"/>
      <c r="B20" s="1" t="s">
        <v>42</v>
      </c>
    </row>
    <row r="21" spans="1:2" x14ac:dyDescent="0.35">
      <c r="A21" s="1"/>
      <c r="B21" s="1" t="s">
        <v>43</v>
      </c>
    </row>
    <row r="22" spans="1:2" x14ac:dyDescent="0.35">
      <c r="A22" s="1"/>
      <c r="B22" s="1" t="s">
        <v>44</v>
      </c>
    </row>
    <row r="23" spans="1:2" x14ac:dyDescent="0.35">
      <c r="A23" s="1"/>
      <c r="B23" s="1"/>
    </row>
    <row r="24" spans="1:2" x14ac:dyDescent="0.35">
      <c r="A24" s="1"/>
      <c r="B24" s="1"/>
    </row>
    <row r="25" spans="1:2" x14ac:dyDescent="0.35">
      <c r="A25" s="1" t="s">
        <v>45</v>
      </c>
      <c r="B25" s="1" t="s">
        <v>46</v>
      </c>
    </row>
    <row r="26" spans="1:2" x14ac:dyDescent="0.35">
      <c r="A26" s="1"/>
      <c r="B26" s="1" t="s">
        <v>47</v>
      </c>
    </row>
    <row r="27" spans="1:2" x14ac:dyDescent="0.35">
      <c r="A27" s="1"/>
      <c r="B27" s="1" t="s">
        <v>48</v>
      </c>
    </row>
    <row r="28" spans="1:2" x14ac:dyDescent="0.35">
      <c r="A28" s="1"/>
      <c r="B28" s="1"/>
    </row>
    <row r="29" spans="1:2" x14ac:dyDescent="0.35">
      <c r="A29" s="1"/>
      <c r="B29" s="1" t="s">
        <v>49</v>
      </c>
    </row>
    <row r="30" spans="1:2" x14ac:dyDescent="0.35">
      <c r="A30" s="1"/>
      <c r="B30" s="1"/>
    </row>
    <row r="31" spans="1:2" x14ac:dyDescent="0.35">
      <c r="A31" s="1" t="s">
        <v>50</v>
      </c>
      <c r="B31" s="1" t="s">
        <v>51</v>
      </c>
    </row>
    <row r="32" spans="1:2" x14ac:dyDescent="0.35">
      <c r="A32" s="1"/>
      <c r="B32" s="1" t="s">
        <v>52</v>
      </c>
    </row>
    <row r="33" spans="1:2" x14ac:dyDescent="0.35">
      <c r="A33" s="1"/>
      <c r="B33" s="1"/>
    </row>
    <row r="34" spans="1:2" x14ac:dyDescent="0.35">
      <c r="A34" s="1"/>
      <c r="B34" s="1"/>
    </row>
    <row r="35" spans="1:2" x14ac:dyDescent="0.35">
      <c r="A35" s="1" t="s">
        <v>53</v>
      </c>
      <c r="B35" s="1" t="s">
        <v>54</v>
      </c>
    </row>
    <row r="36" spans="1:2" x14ac:dyDescent="0.35">
      <c r="A36" s="1"/>
      <c r="B36" s="1" t="s">
        <v>55</v>
      </c>
    </row>
    <row r="37" spans="1:2" x14ac:dyDescent="0.35">
      <c r="A37" s="1"/>
      <c r="B37" s="1"/>
    </row>
    <row r="38" spans="1:2" x14ac:dyDescent="0.35">
      <c r="A38" s="1"/>
      <c r="B38" s="1"/>
    </row>
    <row r="39" spans="1:2" x14ac:dyDescent="0.35">
      <c r="A39" t="s">
        <v>56</v>
      </c>
      <c r="B39" t="s">
        <v>57</v>
      </c>
    </row>
    <row r="40" spans="1:2" x14ac:dyDescent="0.35">
      <c r="B40" s="1" t="s">
        <v>58</v>
      </c>
    </row>
    <row r="42" spans="1:2" x14ac:dyDescent="0.35">
      <c r="A42" t="s">
        <v>59</v>
      </c>
      <c r="B42" t="s">
        <v>60</v>
      </c>
    </row>
    <row r="43" spans="1:2" x14ac:dyDescent="0.35">
      <c r="B43" t="s">
        <v>61</v>
      </c>
    </row>
  </sheetData>
  <sheetProtection password="C61F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2016 MR1</vt:lpstr>
      <vt:lpstr>Legend</vt:lpstr>
      <vt:lpstr>'2016 MR1'!Print_Area</vt:lpstr>
      <vt:lpstr>Legend!Print_Area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McDonald</dc:creator>
  <cp:lastModifiedBy>User</cp:lastModifiedBy>
  <cp:lastPrinted>2016-05-28T22:28:07Z</cp:lastPrinted>
  <dcterms:created xsi:type="dcterms:W3CDTF">2013-11-27T04:14:01Z</dcterms:created>
  <dcterms:modified xsi:type="dcterms:W3CDTF">2020-03-16T00:54:51Z</dcterms:modified>
</cp:coreProperties>
</file>